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upplier Diversity Reponsibilities\Website Data\"/>
    </mc:Choice>
  </mc:AlternateContent>
  <bookViews>
    <workbookView xWindow="0" yWindow="0" windowWidth="19200" windowHeight="6300" firstSheet="1" activeTab="1"/>
  </bookViews>
  <sheets>
    <sheet name="Instructions" sheetId="2" state="hidden" r:id="rId1"/>
    <sheet name="FY22 Diverse Spending" sheetId="17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3" i="17" l="1"/>
  <c r="D23" i="17"/>
  <c r="C23" i="17"/>
  <c r="B23" i="17"/>
  <c r="G22" i="17"/>
  <c r="F22" i="17"/>
  <c r="G21" i="17"/>
  <c r="F21" i="17"/>
  <c r="G20" i="17"/>
  <c r="F20" i="17"/>
  <c r="G19" i="17"/>
  <c r="F19" i="17"/>
  <c r="G18" i="17"/>
  <c r="F18" i="17"/>
  <c r="G17" i="17"/>
  <c r="F17" i="17"/>
  <c r="G16" i="17"/>
  <c r="F16" i="17"/>
  <c r="G23" i="17" l="1"/>
  <c r="H17" i="17" s="1"/>
  <c r="F23" i="17"/>
  <c r="H20" i="17" l="1"/>
  <c r="H21" i="17"/>
  <c r="H22" i="17"/>
  <c r="H16" i="17"/>
  <c r="H19" i="17"/>
  <c r="H18" i="17"/>
  <c r="H23" i="17" l="1"/>
</calcChain>
</file>

<file path=xl/sharedStrings.xml><?xml version="1.0" encoding="utf-8"?>
<sst xmlns="http://schemas.openxmlformats.org/spreadsheetml/2006/main" count="40" uniqueCount="36">
  <si>
    <t>CATEGORY</t>
  </si>
  <si>
    <t>No.</t>
  </si>
  <si>
    <t>DOLLARS</t>
  </si>
  <si>
    <t>AFRICAN AMERICAN</t>
  </si>
  <si>
    <t>HISPANIC AMERICAN</t>
  </si>
  <si>
    <t>VETERAN OWNED/SERVICE DISABLED</t>
  </si>
  <si>
    <t>CERTIFIED MWBE/VBE:</t>
  </si>
  <si>
    <t>INSTRUCTIONS FOR USE</t>
  </si>
  <si>
    <t>Step 1: Identify the column/category of spend to input data (Construction, Architecture, Commdities, Services)</t>
  </si>
  <si>
    <t>Step 2: Identify which Diverse Category of spend to input dept data. (Left side of report)</t>
  </si>
  <si>
    <t>Step 3: Under DOLLARS - Input your dept spend data in the row/column that corresponds to the Category of Spend. You will need to summarize/total spend for each diverse category</t>
  </si>
  <si>
    <t>Step 4: If your Dept has spend with a Non-profit organization, please follow above instructions to input in the NON PROFIT category</t>
  </si>
  <si>
    <t>**Please contact Renee Beckord with any questions- Rbeckford @usf.edu or 813-974-6066**</t>
  </si>
  <si>
    <t>DEFINITIONS</t>
  </si>
  <si>
    <t>Step 5: Submit report to to osd@usf.edu by the 15th of each Month</t>
  </si>
  <si>
    <t>CONTACT EMAIL:</t>
  </si>
  <si>
    <t>CONTACT PHONE:</t>
  </si>
  <si>
    <t>UNIVERSITY DEPARTMENT</t>
  </si>
  <si>
    <t>DEPARTMENT ADMINISTRATOR</t>
  </si>
  <si>
    <t>DIVERSE NON PROFIT ORGANIZATIONS: HBCU'S or any Organiztions with a board or ownership is 51% Minority</t>
  </si>
  <si>
    <t>COMMODITIES: Ex.(TESTING, JOURNALS IMAGING/DIAGNOSTICS, PHARMACEUTICALS, CHEMICALS/GASES, BIOLOGICAL, LAB, RESEARCH, BLOOD PLASMA/SERUM, LAB ANIMALS, AGRICULTURE)</t>
  </si>
  <si>
    <t>SMALL BUSINESS</t>
  </si>
  <si>
    <t>SUMMARY OF DEPARTMENTS</t>
  </si>
  <si>
    <t>NON DIVERSE VENDORS</t>
  </si>
  <si>
    <t>PURCHASE ORDERS ISSUED TO DIVERSE SUPPLIERS</t>
  </si>
  <si>
    <t>PURCHASE ORDERS ISSUED TO OTHER SUPPLIERS</t>
  </si>
  <si>
    <t>TOTAL:</t>
  </si>
  <si>
    <t>REPORTING MONTHS:</t>
  </si>
  <si>
    <t>ASIAN AMERICAN (NAT'L CERTIFIED)</t>
  </si>
  <si>
    <t>Julian Mendez</t>
  </si>
  <si>
    <t>julian.mendez@hillsclerk.com</t>
  </si>
  <si>
    <t>813-307-7039</t>
  </si>
  <si>
    <t>FY22 YEAR-END TOTAL</t>
  </si>
  <si>
    <t>FY22 YEAR-END DIVERSITY SPEND %</t>
  </si>
  <si>
    <t>% OF DIVERSITY SPENT BY CATEGORY FOR FY22 WHEN COMPARED TO TOTAL DOLLARS SPENT</t>
  </si>
  <si>
    <t>WOMAN-OWNED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</si>
</sst>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[$$-409]* #,##0.00_);_([$$-409]* \(#,##0.00\);_([$$-409]* &quot;-&quot;??_);_(@_)"/>
    <numFmt numFmtId="165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Poppins"/>
    </font>
    <font>
      <b/>
      <sz val="11"/>
      <color theme="1"/>
      <name val="Poppins"/>
    </font>
    <font>
      <b/>
      <sz val="11"/>
      <color theme="0"/>
      <name val="Poppins"/>
    </font>
    <font>
      <b/>
      <i/>
      <sz val="11"/>
      <color theme="1"/>
      <name val="Poppins"/>
    </font>
    <font>
      <b/>
      <sz val="11"/>
      <name val="Poppins"/>
    </font>
    <font>
      <sz val="11"/>
      <name val="Poppins"/>
    </font>
    <font>
      <b/>
      <i/>
      <sz val="11"/>
      <name val="Poppins"/>
    </font>
    <font>
      <sz val="12"/>
      <color theme="1"/>
      <name val="Poppins"/>
    </font>
    <font>
      <b/>
      <sz val="12"/>
      <color theme="1"/>
      <name val="Poppins"/>
    </font>
    <font>
      <b/>
      <sz val="14"/>
      <color theme="0"/>
      <name val="Poppins"/>
    </font>
    <font>
      <u/>
      <sz val="12"/>
      <color theme="10"/>
      <name val="Poppins"/>
    </font>
  </fonts>
  <fills count="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61">
    <xf numFmtId="0" fontId="0" fillId="0" borderId="0" xfId="0"/>
    <xf numFmtId="0" fontId="3" fillId="0" borderId="0" xfId="0" applyFont="1"/>
    <xf numFmtId="0" fontId="4" fillId="2" borderId="0" xfId="0" applyFont="1" applyFill="1"/>
    <xf numFmtId="0" fontId="3" fillId="4" borderId="0" xfId="0" applyFont="1" applyFill="1"/>
    <xf numFmtId="0" fontId="0" fillId="4" borderId="0" xfId="0" applyFill="1"/>
    <xf numFmtId="0" fontId="6" fillId="0" borderId="0" xfId="0" applyFont="1" applyBorder="1"/>
    <xf numFmtId="0" fontId="6" fillId="0" borderId="10" xfId="0" applyFont="1" applyBorder="1"/>
    <xf numFmtId="0" fontId="6" fillId="0" borderId="7" xfId="0" applyFont="1" applyBorder="1"/>
    <xf numFmtId="0" fontId="6" fillId="0" borderId="12" xfId="0" applyFont="1" applyBorder="1"/>
    <xf numFmtId="0" fontId="6" fillId="0" borderId="13" xfId="0" applyFont="1" applyBorder="1"/>
    <xf numFmtId="0" fontId="6" fillId="0" borderId="9" xfId="0" applyFont="1" applyBorder="1"/>
    <xf numFmtId="0" fontId="9" fillId="3" borderId="4" xfId="0" applyFont="1" applyFill="1" applyBorder="1"/>
    <xf numFmtId="0" fontId="11" fillId="3" borderId="0" xfId="0" applyFont="1" applyFill="1" applyBorder="1"/>
    <xf numFmtId="0" fontId="9" fillId="3" borderId="9" xfId="0" applyFont="1" applyFill="1" applyBorder="1"/>
    <xf numFmtId="0" fontId="9" fillId="3" borderId="7" xfId="0" applyFont="1" applyFill="1" applyBorder="1"/>
    <xf numFmtId="0" fontId="11" fillId="3" borderId="10" xfId="0" applyFont="1" applyFill="1" applyBorder="1"/>
    <xf numFmtId="0" fontId="9" fillId="3" borderId="0" xfId="0" applyFont="1" applyFill="1"/>
    <xf numFmtId="0" fontId="9" fillId="3" borderId="5" xfId="0" applyFont="1" applyFill="1" applyBorder="1"/>
    <xf numFmtId="0" fontId="11" fillId="3" borderId="8" xfId="0" applyFont="1" applyFill="1" applyBorder="1"/>
    <xf numFmtId="0" fontId="11" fillId="3" borderId="11" xfId="0" applyFont="1" applyFill="1" applyBorder="1"/>
    <xf numFmtId="0" fontId="13" fillId="7" borderId="2" xfId="0" applyFont="1" applyFill="1" applyBorder="1"/>
    <xf numFmtId="0" fontId="13" fillId="7" borderId="1" xfId="0" applyFont="1" applyFill="1" applyBorder="1"/>
    <xf numFmtId="0" fontId="10" fillId="3" borderId="1" xfId="0" applyFont="1" applyFill="1" applyBorder="1"/>
    <xf numFmtId="0" fontId="13" fillId="7" borderId="6" xfId="0" applyFont="1" applyFill="1" applyBorder="1"/>
    <xf numFmtId="0" fontId="10" fillId="3" borderId="5" xfId="0" applyFont="1" applyFill="1" applyBorder="1"/>
    <xf numFmtId="0" fontId="9" fillId="3" borderId="1" xfId="0" applyFont="1" applyFill="1" applyBorder="1"/>
    <xf numFmtId="0" fontId="9" fillId="3" borderId="2" xfId="0" applyFont="1" applyFill="1" applyBorder="1"/>
    <xf numFmtId="0" fontId="14" fillId="7" borderId="1" xfId="0" applyFont="1" applyFill="1" applyBorder="1"/>
    <xf numFmtId="164" fontId="9" fillId="3" borderId="1" xfId="0" applyNumberFormat="1" applyFont="1" applyFill="1" applyBorder="1"/>
    <xf numFmtId="0" fontId="14" fillId="7" borderId="3" xfId="0" applyFont="1" applyFill="1" applyBorder="1"/>
    <xf numFmtId="164" fontId="14" fillId="3" borderId="1" xfId="0" applyNumberFormat="1" applyFont="1" applyFill="1" applyBorder="1"/>
    <xf numFmtId="10" fontId="9" fillId="3" borderId="1" xfId="1" applyNumberFormat="1" applyFont="1" applyFill="1" applyBorder="1"/>
    <xf numFmtId="9" fontId="9" fillId="3" borderId="1" xfId="1" applyFont="1" applyFill="1" applyBorder="1"/>
    <xf numFmtId="0" fontId="9" fillId="6" borderId="1" xfId="0" applyNumberFormat="1" applyFont="1" applyFill="1" applyBorder="1"/>
    <xf numFmtId="164" fontId="12" fillId="3" borderId="1" xfId="0" applyNumberFormat="1" applyFont="1" applyFill="1" applyBorder="1"/>
    <xf numFmtId="0" fontId="9" fillId="6" borderId="3" xfId="0" applyNumberFormat="1" applyFont="1" applyFill="1" applyBorder="1"/>
    <xf numFmtId="164" fontId="15" fillId="3" borderId="1" xfId="0" applyNumberFormat="1" applyFont="1" applyFill="1" applyBorder="1"/>
    <xf numFmtId="9" fontId="12" fillId="3" borderId="3" xfId="1" applyFont="1" applyFill="1" applyBorder="1"/>
    <xf numFmtId="0" fontId="9" fillId="0" borderId="0" xfId="0" applyFont="1"/>
    <xf numFmtId="0" fontId="9" fillId="0" borderId="0" xfId="0" applyFont="1" applyBorder="1"/>
    <xf numFmtId="0" fontId="18" fillId="5" borderId="1" xfId="0" applyFont="1" applyFill="1" applyBorder="1" applyAlignment="1">
      <alignment horizontal="center" wrapText="1"/>
    </xf>
    <xf numFmtId="0" fontId="17" fillId="3" borderId="6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0" fontId="9" fillId="0" borderId="0" xfId="0" applyFont="1" applyFill="1"/>
    <xf numFmtId="0" fontId="16" fillId="3" borderId="13" xfId="0" applyFont="1" applyFill="1" applyBorder="1"/>
    <xf numFmtId="0" fontId="16" fillId="3" borderId="11" xfId="0" applyFont="1" applyFill="1" applyBorder="1"/>
    <xf numFmtId="0" fontId="18" fillId="5" borderId="1" xfId="0" applyFont="1" applyFill="1" applyBorder="1" applyAlignment="1">
      <alignment horizontal="center" wrapText="1"/>
    </xf>
    <xf numFmtId="0" fontId="7" fillId="3" borderId="13" xfId="0" applyFont="1" applyFill="1" applyBorder="1"/>
    <xf numFmtId="0" fontId="2" fillId="2" borderId="0" xfId="0" applyFont="1" applyFill="1" applyAlignment="1">
      <alignment horizontal="center"/>
    </xf>
    <xf numFmtId="0" fontId="8" fillId="3" borderId="0" xfId="0" applyFont="1" applyFill="1" applyBorder="1" applyProtection="1">
      <protection locked="0"/>
    </xf>
    <xf numFmtId="0" fontId="8" fillId="3" borderId="9" xfId="0" applyFont="1" applyFill="1" applyBorder="1" applyProtection="1">
      <protection locked="0"/>
    </xf>
    <xf numFmtId="0" fontId="17" fillId="3" borderId="0" xfId="0" applyFont="1" applyFill="1" applyBorder="1" applyProtection="1">
      <protection locked="0"/>
    </xf>
    <xf numFmtId="0" fontId="17" fillId="3" borderId="9" xfId="0" applyFont="1" applyFill="1" applyBorder="1" applyProtection="1">
      <protection locked="0"/>
    </xf>
    <xf numFmtId="0" fontId="19" fillId="3" borderId="0" xfId="2" applyFont="1" applyFill="1" applyBorder="1" applyProtection="1">
      <protection locked="0"/>
    </xf>
    <xf numFmtId="0" fontId="18" fillId="5" borderId="2" xfId="0" applyFont="1" applyFill="1" applyBorder="1" applyAlignment="1">
      <alignment horizontal="center" wrapText="1"/>
    </xf>
    <xf numFmtId="0" fontId="18" fillId="5" borderId="3" xfId="0" applyFont="1" applyFill="1" applyBorder="1" applyAlignment="1">
      <alignment horizontal="center" wrapText="1"/>
    </xf>
    <xf numFmtId="0" fontId="12" fillId="3" borderId="1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horizontal="center" wrapText="1"/>
    </xf>
    <xf numFmtId="165" fontId="17" fillId="3" borderId="8" xfId="0" applyNumberFormat="1" applyFont="1" applyFill="1" applyBorder="1" applyAlignment="1" applyProtection="1">
      <alignment horizontal="left"/>
      <protection locked="0"/>
    </xf>
    <xf numFmtId="165" fontId="17" fillId="3" borderId="6" xfId="0" applyNumberFormat="1" applyFont="1" applyFill="1" applyBorder="1" applyAlignment="1" applyProtection="1">
      <alignment horizontal="left"/>
      <protection locked="0"/>
    </xf>
    <xf numFmtId="0" fontId="18" fillId="5" borderId="1" xfId="0" applyFont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ECF12F"/>
      <color rgb="FFF4F7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FY22 YEAR-END DIVERSITY SPEND %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('FY22 Diverse Spending'!$A$16,'FY22 Diverse Spending'!$A$17,'FY22 Diverse Spending'!$A$18,'FY22 Diverse Spending'!$A$19,'FY22 Diverse Spending'!$A$20,'FY22 Diverse Spending'!$A$21,'FY22 Diverse Spending'!$A$22)</c:f>
              <c:strCache>
                <c:ptCount val="7"/>
                <c:pt idx="0">
                  <c:v>ASIAN AMERICAN (NAT'L CERTIFIED)</c:v>
                </c:pt>
                <c:pt idx="1">
                  <c:v>AFRICAN AMERICAN</c:v>
                </c:pt>
                <c:pt idx="2">
                  <c:v>HISPANIC AMERICAN</c:v>
                </c:pt>
                <c:pt idx="3">
                  <c:v>WOMAN-OWNED</c:v>
                </c:pt>
                <c:pt idx="4">
                  <c:v>VETERAN OWNED/SERVICE DISABLED</c:v>
                </c:pt>
                <c:pt idx="5">
                  <c:v>SMALL BUSINESS</c:v>
                </c:pt>
                <c:pt idx="6">
                  <c:v>NON DIVERSE VENDORS</c:v>
                </c:pt>
              </c:strCache>
            </c:strRef>
          </c:cat>
          <c:val>
            <c:numRef>
              <c:f>'FY22 Diverse Spending'!$H$16:$H$22</c:f>
              <c:numCache>
                <c:formatCode>0.00%</c:formatCode>
                <c:ptCount val="7"/>
                <c:pt idx="0">
                  <c:v>7.6215009201898457E-2</c:v>
                </c:pt>
                <c:pt idx="1">
                  <c:v>3.8091388043584961E-3</c:v>
                </c:pt>
                <c:pt idx="2" formatCode="0%">
                  <c:v>6.5642106635681971E-2</c:v>
                </c:pt>
                <c:pt idx="3">
                  <c:v>1.1334556568702504E-2</c:v>
                </c:pt>
                <c:pt idx="4" formatCode="0%">
                  <c:v>4.7663858954735655E-2</c:v>
                </c:pt>
                <c:pt idx="5">
                  <c:v>2.9832726706998503E-4</c:v>
                </c:pt>
                <c:pt idx="6" formatCode="0%">
                  <c:v>0.79503700256755305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4-4DAB-8741-5FEE981D00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781741344"/>
        <c:axId val="781744624"/>
        <c:axId val="0"/>
      </c:bar3DChart>
      <c:catAx>
        <c:axId val="781741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Categories</a:t>
                </a:r>
              </a:p>
            </c:rich>
          </c:tx>
          <c:layout>
            <c:manualLayout>
              <c:xMode val="edge"/>
              <c:yMode val="edge"/>
              <c:x val="0.45389344189119218"/>
              <c:y val="0.89773649551291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744624"/>
        <c:crosses val="autoZero"/>
        <c:auto val="1"/>
        <c:lblAlgn val="ctr"/>
        <c:lblOffset val="100"/>
        <c:noMultiLvlLbl val="0"/>
      </c:catAx>
      <c:valAx>
        <c:axId val="7817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FY21 % of Diversity Spent by Category</a:t>
                </a:r>
              </a:p>
            </c:rich>
          </c:tx>
          <c:layout>
            <c:manualLayout>
              <c:xMode val="edge"/>
              <c:yMode val="edge"/>
              <c:x val="2.7624761190565464E-2"/>
              <c:y val="0.167565027425464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74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19051</xdr:rowOff>
    </xdr:from>
    <xdr:to>
      <xdr:col>4</xdr:col>
      <xdr:colOff>5292</xdr:colOff>
      <xdr:row>5</xdr:row>
      <xdr:rowOff>74084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748866" cy="186689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800" b="1">
              <a:solidFill>
                <a:schemeClr val="bg1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CLERK</a:t>
          </a:r>
          <a:r>
            <a:rPr lang="en-US" sz="1800" b="1" baseline="0">
              <a:solidFill>
                <a:schemeClr val="bg1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OF COURT &amp; COMPTROLLER </a:t>
          </a:r>
          <a:endParaRPr lang="en-US" sz="1800" b="1">
            <a:solidFill>
              <a:schemeClr val="bg1"/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  <a:p>
          <a:r>
            <a:rPr lang="en-US" sz="1800" b="1">
              <a:solidFill>
                <a:schemeClr val="bg1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OFFICE</a:t>
          </a:r>
          <a:r>
            <a:rPr lang="en-US" sz="1800" b="1" baseline="0">
              <a:solidFill>
                <a:schemeClr val="bg1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OF SUPPLIER DIVERSITY </a:t>
          </a:r>
        </a:p>
        <a:p>
          <a:r>
            <a:rPr lang="en-US" sz="1800" b="1" baseline="0">
              <a:solidFill>
                <a:schemeClr val="bg1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FY21 MIDYEAR SPEND REPORTING FORM</a:t>
          </a:r>
        </a:p>
      </xdr:txBody>
    </xdr:sp>
    <xdr:clientData/>
  </xdr:twoCellAnchor>
  <xdr:oneCellAnchor>
    <xdr:from>
      <xdr:col>2</xdr:col>
      <xdr:colOff>1008594</xdr:colOff>
      <xdr:row>0</xdr:row>
      <xdr:rowOff>37041</xdr:rowOff>
    </xdr:from>
    <xdr:ext cx="1241878" cy="1420284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2819" y="37041"/>
          <a:ext cx="1241878" cy="1420284"/>
        </a:xfrm>
        <a:prstGeom prst="rect">
          <a:avLst/>
        </a:prstGeom>
        <a:noFill/>
      </xdr:spPr>
    </xdr:pic>
    <xdr:clientData/>
  </xdr:oneCellAnchor>
  <xdr:twoCellAnchor>
    <xdr:from>
      <xdr:col>8</xdr:col>
      <xdr:colOff>9525</xdr:colOff>
      <xdr:row>11</xdr:row>
      <xdr:rowOff>1</xdr:rowOff>
    </xdr:from>
    <xdr:to>
      <xdr:col>17</xdr:col>
      <xdr:colOff>95250</xdr:colOff>
      <xdr:row>23</xdr:row>
      <xdr:rowOff>19051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9526</xdr:colOff>
      <xdr:row>0</xdr:row>
      <xdr:rowOff>19051</xdr:rowOff>
    </xdr:from>
    <xdr:to>
      <xdr:col>4</xdr:col>
      <xdr:colOff>5292</xdr:colOff>
      <xdr:row>5</xdr:row>
      <xdr:rowOff>74084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748866" cy="1866899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FY22 YEAR-END SPEND REPORTING FORM</a:t>
          </a:r>
        </a:p>
      </xdr:txBody>
    </xdr:sp>
    <xdr:clientData/>
  </xdr:twoCellAnchor>
  <xdr:twoCellAnchor>
    <xdr:from>
      <xdr:col>0</xdr:col>
      <xdr:colOff>9526</xdr:colOff>
      <xdr:row>0</xdr:row>
      <xdr:rowOff>19051</xdr:rowOff>
    </xdr:from>
    <xdr:to>
      <xdr:col>4</xdr:col>
      <xdr:colOff>5292</xdr:colOff>
      <xdr:row>5</xdr:row>
      <xdr:rowOff>74084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FEF4805-85F5-4C05-A079-709C913D7DCB}"/>
            </a:ext>
          </a:extLst>
        </xdr:cNvPr>
        <xdr:cNvSpPr txBox="1"/>
      </xdr:nvSpPr>
      <xdr:spPr>
        <a:xfrm>
          <a:off x="9526" y="19051"/>
          <a:ext cx="5748866" cy="1438274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/>
        <a:lstStyle/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CLERK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COURT &amp; COMPTROLLER </a:t>
          </a:r>
          <a:endParaRPr lang="en-US" sz="1400" b="1">
            <a:solidFill>
              <a:schemeClr val="bg1"/>
            </a:solidFill>
            <a:latin typeface="Poppins" panose="00000500000000000000" pitchFamily="2" charset="0"/>
            <a:cs typeface="Poppins" panose="00000500000000000000" pitchFamily="2" charset="0"/>
          </a:endParaRPr>
        </a:p>
        <a:p>
          <a:r>
            <a:rPr lang="en-US" sz="1400" b="1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OFFICE</a:t>
          </a:r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 OF SUPPLIER DIVERSITY </a:t>
          </a:r>
        </a:p>
        <a:p>
          <a:r>
            <a:rPr lang="en-US" sz="1400" b="1" baseline="0">
              <a:solidFill>
                <a:schemeClr val="bg1"/>
              </a:solidFill>
              <a:latin typeface="Poppins" panose="00000500000000000000" pitchFamily="2" charset="0"/>
              <a:cs typeface="Poppins" panose="00000500000000000000" pitchFamily="2" charset="0"/>
            </a:rPr>
            <a:t>FY22 SPEND REPORTING FORM</a:t>
          </a:r>
        </a:p>
      </xdr:txBody>
    </xdr:sp>
    <xdr:clientData/>
  </xdr:twoCellAnchor>
  <xdr:twoCellAnchor editAs="oneCell">
    <xdr:from>
      <xdr:col>2</xdr:col>
      <xdr:colOff>970494</xdr:colOff>
      <xdr:row>0</xdr:row>
      <xdr:rowOff>0</xdr:rowOff>
    </xdr:from>
    <xdr:to>
      <xdr:col>4</xdr:col>
      <xdr:colOff>4660</xdr:colOff>
      <xdr:row>4</xdr:row>
      <xdr:rowOff>349250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8411" y="0"/>
          <a:ext cx="1468332" cy="14604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ckford, Renee" id="{B7952B21-7937-4AF8-A305-1551D7D28071}" userId="S::rbeckford@usf.edu::8b69b8d0-2a5b-4da0-b200-c4d98cafb5d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ulian.mendez@hillsclerk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4"/>
  <sheetViews>
    <sheetView workbookViewId="0">
      <selection sqref="A1:C1"/>
    </sheetView>
  </sheetViews>
  <sheetFormatPr defaultRowHeight="15" x14ac:dyDescent="0.25"/>
  <cols>
    <col min="1" max="1" width="27.7109375" customWidth="1"/>
    <col min="3" max="3" width="9.140625" customWidth="1"/>
  </cols>
  <sheetData>
    <row r="1" spans="1:7" ht="23.25" x14ac:dyDescent="0.35">
      <c r="A1" s="48" t="s">
        <v>7</v>
      </c>
      <c r="B1" s="48"/>
      <c r="C1" s="48"/>
    </row>
    <row r="4" spans="1:7" x14ac:dyDescent="0.25">
      <c r="A4" s="1" t="s">
        <v>8</v>
      </c>
    </row>
    <row r="5" spans="1:7" x14ac:dyDescent="0.25">
      <c r="A5" s="1" t="s">
        <v>9</v>
      </c>
    </row>
    <row r="6" spans="1:7" x14ac:dyDescent="0.25">
      <c r="A6" s="1" t="s">
        <v>10</v>
      </c>
    </row>
    <row r="7" spans="1:7" x14ac:dyDescent="0.25">
      <c r="A7" s="1" t="s">
        <v>11</v>
      </c>
    </row>
    <row r="8" spans="1:7" x14ac:dyDescent="0.25">
      <c r="A8" s="1" t="s">
        <v>14</v>
      </c>
    </row>
    <row r="9" spans="1:7" x14ac:dyDescent="0.25">
      <c r="A9" s="3" t="s">
        <v>12</v>
      </c>
      <c r="B9" s="4"/>
      <c r="C9" s="4"/>
      <c r="D9" s="4"/>
      <c r="E9" s="4"/>
      <c r="F9" s="4"/>
      <c r="G9" s="4"/>
    </row>
    <row r="12" spans="1:7" x14ac:dyDescent="0.25">
      <c r="A12" s="2" t="s">
        <v>13</v>
      </c>
    </row>
    <row r="13" spans="1:7" x14ac:dyDescent="0.25">
      <c r="A13" t="s">
        <v>20</v>
      </c>
    </row>
    <row r="14" spans="1:7" x14ac:dyDescent="0.25">
      <c r="A14" t="s">
        <v>19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tabSelected="1" zoomScale="90" zoomScaleNormal="90" workbookViewId="0">
      <selection activeCell="K5" sqref="K5"/>
    </sheetView>
  </sheetViews>
  <sheetFormatPr defaultColWidth="9.140625" defaultRowHeight="21.75" x14ac:dyDescent="0.6"/>
  <cols>
    <col min="1" max="1" width="41.85546875" style="38" bestFit="1" customWidth="1"/>
    <col min="2" max="2" width="6.42578125" style="38" customWidth="1"/>
    <col min="3" max="3" width="24.5703125" style="38" customWidth="1"/>
    <col min="4" max="4" width="11.85546875" style="38" customWidth="1"/>
    <col min="5" max="5" width="24.42578125" style="38" customWidth="1"/>
    <col min="6" max="6" width="6.140625" style="38" customWidth="1"/>
    <col min="7" max="7" width="18.42578125" style="38" bestFit="1" customWidth="1"/>
    <col min="8" max="8" width="31.7109375" style="38" bestFit="1" customWidth="1"/>
    <col min="9" max="16" width="9.140625" style="38"/>
    <col min="17" max="17" width="9.5703125" style="38" customWidth="1"/>
    <col min="18" max="16384" width="9.140625" style="38"/>
  </cols>
  <sheetData>
    <row r="1" spans="1:8" x14ac:dyDescent="0.6">
      <c r="A1" s="6"/>
      <c r="B1" s="7"/>
      <c r="C1" s="7"/>
      <c r="D1" s="8"/>
    </row>
    <row r="2" spans="1:8" x14ac:dyDescent="0.6">
      <c r="A2" s="9"/>
      <c r="B2" s="5"/>
      <c r="C2" s="5"/>
      <c r="D2" s="10"/>
    </row>
    <row r="3" spans="1:8" x14ac:dyDescent="0.6">
      <c r="A3" s="9"/>
      <c r="B3" s="5"/>
      <c r="C3" s="5"/>
      <c r="D3" s="10"/>
    </row>
    <row r="4" spans="1:8" x14ac:dyDescent="0.6">
      <c r="A4" s="9"/>
      <c r="B4" s="5"/>
      <c r="C4" s="5"/>
      <c r="D4" s="10"/>
    </row>
    <row r="5" spans="1:8" ht="28.5" customHeight="1" x14ac:dyDescent="0.6">
      <c r="A5" s="9"/>
      <c r="B5" s="5"/>
      <c r="C5" s="5"/>
      <c r="D5" s="10"/>
    </row>
    <row r="6" spans="1:8" ht="34.5" hidden="1" customHeight="1" x14ac:dyDescent="0.6">
      <c r="A6" s="9"/>
      <c r="B6" s="5"/>
      <c r="C6" s="5"/>
      <c r="D6" s="10"/>
    </row>
    <row r="7" spans="1:8" ht="15.75" hidden="1" customHeight="1" x14ac:dyDescent="0.6">
      <c r="A7" s="47" t="s">
        <v>17</v>
      </c>
      <c r="B7" s="49" t="s">
        <v>22</v>
      </c>
      <c r="C7" s="49"/>
      <c r="D7" s="50"/>
    </row>
    <row r="8" spans="1:8" ht="23.25" x14ac:dyDescent="0.65">
      <c r="A8" s="44" t="s">
        <v>18</v>
      </c>
      <c r="B8" s="51" t="s">
        <v>29</v>
      </c>
      <c r="C8" s="51"/>
      <c r="D8" s="52"/>
    </row>
    <row r="9" spans="1:8" ht="23.25" x14ac:dyDescent="0.65">
      <c r="A9" s="44" t="s">
        <v>15</v>
      </c>
      <c r="B9" s="53" t="s">
        <v>30</v>
      </c>
      <c r="C9" s="51"/>
      <c r="D9" s="52"/>
    </row>
    <row r="10" spans="1:8" ht="23.25" x14ac:dyDescent="0.65">
      <c r="A10" s="44" t="s">
        <v>16</v>
      </c>
      <c r="B10" s="51" t="s">
        <v>31</v>
      </c>
      <c r="C10" s="51"/>
      <c r="D10" s="52"/>
    </row>
    <row r="11" spans="1:8" ht="23.25" x14ac:dyDescent="0.65">
      <c r="A11" s="45" t="s">
        <v>27</v>
      </c>
      <c r="B11" s="58">
        <v>44834</v>
      </c>
      <c r="C11" s="58"/>
      <c r="D11" s="59"/>
    </row>
    <row r="12" spans="1:8" ht="81.75" customHeight="1" x14ac:dyDescent="0.8">
      <c r="A12" s="46" t="s">
        <v>0</v>
      </c>
      <c r="B12" s="60" t="s">
        <v>24</v>
      </c>
      <c r="C12" s="60"/>
      <c r="D12" s="60" t="s">
        <v>25</v>
      </c>
      <c r="E12" s="60"/>
      <c r="F12" s="54" t="s">
        <v>32</v>
      </c>
      <c r="G12" s="55"/>
      <c r="H12" s="40" t="s">
        <v>33</v>
      </c>
    </row>
    <row r="13" spans="1:8" x14ac:dyDescent="0.6">
      <c r="A13" s="11"/>
      <c r="B13" s="12"/>
      <c r="C13" s="13"/>
      <c r="D13" s="12"/>
      <c r="E13" s="14"/>
      <c r="F13" s="15"/>
      <c r="G13" s="16"/>
      <c r="H13" s="56" t="s">
        <v>34</v>
      </c>
    </row>
    <row r="14" spans="1:8" ht="66" customHeight="1" x14ac:dyDescent="0.65">
      <c r="A14" s="17"/>
      <c r="B14" s="18"/>
      <c r="C14" s="41" t="s">
        <v>2</v>
      </c>
      <c r="D14" s="18"/>
      <c r="E14" s="42" t="s">
        <v>2</v>
      </c>
      <c r="F14" s="19"/>
      <c r="G14" s="42" t="s">
        <v>2</v>
      </c>
      <c r="H14" s="57"/>
    </row>
    <row r="15" spans="1:8" x14ac:dyDescent="0.6">
      <c r="A15" s="20" t="s">
        <v>6</v>
      </c>
      <c r="B15" s="21" t="s">
        <v>1</v>
      </c>
      <c r="C15" s="22"/>
      <c r="D15" s="23" t="s">
        <v>1</v>
      </c>
      <c r="E15" s="24"/>
      <c r="F15" s="23" t="s">
        <v>1</v>
      </c>
      <c r="G15" s="24"/>
      <c r="H15" s="25"/>
    </row>
    <row r="16" spans="1:8" x14ac:dyDescent="0.6">
      <c r="A16" s="26" t="s">
        <v>28</v>
      </c>
      <c r="B16" s="27">
        <v>20</v>
      </c>
      <c r="C16" s="28">
        <v>815845.04</v>
      </c>
      <c r="D16" s="23"/>
      <c r="E16" s="28">
        <v>0</v>
      </c>
      <c r="F16" s="27">
        <f t="shared" ref="F16:G23" si="0">SUM(B16+D16)</f>
        <v>20</v>
      </c>
      <c r="G16" s="30">
        <f t="shared" si="0"/>
        <v>815845.04</v>
      </c>
      <c r="H16" s="31">
        <f t="shared" ref="H16:H22" si="1">G16/G$23</f>
        <v>7.6215009201898457E-2</v>
      </c>
    </row>
    <row r="17" spans="1:17" x14ac:dyDescent="0.6">
      <c r="A17" s="26" t="s">
        <v>3</v>
      </c>
      <c r="B17" s="27">
        <v>15</v>
      </c>
      <c r="C17" s="28">
        <v>40775</v>
      </c>
      <c r="D17" s="29"/>
      <c r="E17" s="28">
        <v>0</v>
      </c>
      <c r="F17" s="27">
        <f t="shared" si="0"/>
        <v>15</v>
      </c>
      <c r="G17" s="30">
        <f t="shared" si="0"/>
        <v>40775</v>
      </c>
      <c r="H17" s="31">
        <f t="shared" si="1"/>
        <v>3.8091388043584961E-3</v>
      </c>
      <c r="K17" s="43"/>
    </row>
    <row r="18" spans="1:17" x14ac:dyDescent="0.6">
      <c r="A18" s="26" t="s">
        <v>4</v>
      </c>
      <c r="B18" s="27">
        <v>69</v>
      </c>
      <c r="C18" s="28">
        <v>702667.2</v>
      </c>
      <c r="D18" s="29"/>
      <c r="E18" s="28">
        <v>0</v>
      </c>
      <c r="F18" s="27">
        <f t="shared" si="0"/>
        <v>69</v>
      </c>
      <c r="G18" s="30">
        <f t="shared" si="0"/>
        <v>702667.2</v>
      </c>
      <c r="H18" s="32">
        <f t="shared" si="1"/>
        <v>6.5642106635681971E-2</v>
      </c>
      <c r="L18" s="39"/>
    </row>
    <row r="19" spans="1:17" x14ac:dyDescent="0.6">
      <c r="A19" s="26" t="s">
        <v>35</v>
      </c>
      <c r="B19" s="27">
        <v>16</v>
      </c>
      <c r="C19" s="28">
        <v>121330.98</v>
      </c>
      <c r="D19" s="29"/>
      <c r="E19" s="28">
        <v>0</v>
      </c>
      <c r="F19" s="27">
        <f t="shared" si="0"/>
        <v>16</v>
      </c>
      <c r="G19" s="30">
        <f t="shared" si="0"/>
        <v>121330.98</v>
      </c>
      <c r="H19" s="31">
        <f t="shared" si="1"/>
        <v>1.1334556568702504E-2</v>
      </c>
    </row>
    <row r="20" spans="1:17" x14ac:dyDescent="0.6">
      <c r="A20" s="26" t="s">
        <v>5</v>
      </c>
      <c r="B20" s="27">
        <v>11</v>
      </c>
      <c r="C20" s="28">
        <v>510218.7</v>
      </c>
      <c r="D20" s="29"/>
      <c r="E20" s="28">
        <v>0</v>
      </c>
      <c r="F20" s="27">
        <f t="shared" si="0"/>
        <v>11</v>
      </c>
      <c r="G20" s="30">
        <f t="shared" si="0"/>
        <v>510218.7</v>
      </c>
      <c r="H20" s="32">
        <f t="shared" si="1"/>
        <v>4.7663858954735655E-2</v>
      </c>
    </row>
    <row r="21" spans="1:17" x14ac:dyDescent="0.6">
      <c r="A21" s="26" t="s">
        <v>21</v>
      </c>
      <c r="B21" s="27">
        <v>5</v>
      </c>
      <c r="C21" s="28">
        <v>3193.45</v>
      </c>
      <c r="D21" s="29"/>
      <c r="E21" s="28">
        <v>0</v>
      </c>
      <c r="F21" s="27">
        <f t="shared" si="0"/>
        <v>5</v>
      </c>
      <c r="G21" s="30">
        <f t="shared" si="0"/>
        <v>3193.45</v>
      </c>
      <c r="H21" s="31">
        <f t="shared" si="1"/>
        <v>2.9832726706998503E-4</v>
      </c>
    </row>
    <row r="22" spans="1:17" x14ac:dyDescent="0.6">
      <c r="A22" s="26" t="s">
        <v>23</v>
      </c>
      <c r="B22" s="27"/>
      <c r="C22" s="28">
        <v>0</v>
      </c>
      <c r="D22" s="29">
        <v>758</v>
      </c>
      <c r="E22" s="28">
        <v>8510488.9700000007</v>
      </c>
      <c r="F22" s="27">
        <f t="shared" si="0"/>
        <v>758</v>
      </c>
      <c r="G22" s="30">
        <f t="shared" si="0"/>
        <v>8510488.9700000007</v>
      </c>
      <c r="H22" s="32">
        <f t="shared" si="1"/>
        <v>0.79503700256755305</v>
      </c>
    </row>
    <row r="23" spans="1:17" ht="31.5" customHeight="1" x14ac:dyDescent="0.6">
      <c r="A23" s="20" t="s">
        <v>26</v>
      </c>
      <c r="B23" s="33">
        <f>SUM(B16:B22)</f>
        <v>136</v>
      </c>
      <c r="C23" s="34">
        <f>SUM(C16:C22)</f>
        <v>2194030.37</v>
      </c>
      <c r="D23" s="35">
        <f>SUM(D16:D22)</f>
        <v>758</v>
      </c>
      <c r="E23" s="34">
        <f>SUM(E16:E22)</f>
        <v>8510488.9700000007</v>
      </c>
      <c r="F23" s="35">
        <f t="shared" si="0"/>
        <v>894</v>
      </c>
      <c r="G23" s="36">
        <f t="shared" si="0"/>
        <v>10704519.34</v>
      </c>
      <c r="H23" s="37">
        <f>SUM(H16:H22)</f>
        <v>1.0000000000000002</v>
      </c>
      <c r="Q23" s="39"/>
    </row>
    <row r="28" spans="1:17" x14ac:dyDescent="0.6">
      <c r="C28" s="39"/>
    </row>
  </sheetData>
  <mergeCells count="9">
    <mergeCell ref="B7:D7"/>
    <mergeCell ref="B8:D8"/>
    <mergeCell ref="B9:D9"/>
    <mergeCell ref="F12:G12"/>
    <mergeCell ref="H13:H14"/>
    <mergeCell ref="B10:D10"/>
    <mergeCell ref="B11:D11"/>
    <mergeCell ref="B12:C12"/>
    <mergeCell ref="D12:E12"/>
  </mergeCells>
  <hyperlinks>
    <hyperlink ref="B9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FY22 Diverse Spending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Renee'</dc:creator>
  <cp:lastModifiedBy>Mendez, Julian</cp:lastModifiedBy>
  <cp:lastPrinted>2020-08-04T20:32:06Z</cp:lastPrinted>
  <dcterms:created xsi:type="dcterms:W3CDTF">2020-07-29T14:17:10Z</dcterms:created>
  <dcterms:modified xsi:type="dcterms:W3CDTF">2023-01-24T17:11:39Z</dcterms:modified>
</cp:coreProperties>
</file>